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BAR services\"/>
    </mc:Choice>
  </mc:AlternateContent>
  <bookViews>
    <workbookView xWindow="0" yWindow="456" windowWidth="25596" windowHeight="14100" tabRatio="500"/>
  </bookViews>
  <sheets>
    <sheet name="Sheet1" sheetId="1" r:id="rId1"/>
  </sheets>
  <definedNames>
    <definedName name="_xlnm.Print_Area" localSheetId="0">Sheet1!$B$2:$I$12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9" i="1"/>
  <c r="G10" i="1"/>
  <c r="G6" i="1"/>
  <c r="G7" i="1"/>
  <c r="G8" i="1"/>
  <c r="G11" i="1"/>
  <c r="G12" i="1"/>
</calcChain>
</file>

<file path=xl/sharedStrings.xml><?xml version="1.0" encoding="utf-8"?>
<sst xmlns="http://schemas.openxmlformats.org/spreadsheetml/2006/main" count="37" uniqueCount="32">
  <si>
    <r>
      <t>T</t>
    </r>
    <r>
      <rPr>
        <b/>
        <sz val="9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(°C)</t>
    </r>
  </si>
  <si>
    <t>ΔT (°C)</t>
  </si>
  <si>
    <t>ΔP (bar)</t>
  </si>
  <si>
    <t>Flow (m3/h)</t>
  </si>
  <si>
    <t xml:space="preserve"> klystron </t>
  </si>
  <si>
    <t>worst case in summer</t>
  </si>
  <si>
    <t>accelerator</t>
  </si>
  <si>
    <t>e+/e- selector</t>
  </si>
  <si>
    <t>e+ trap magnet</t>
  </si>
  <si>
    <t>&lt;1</t>
  </si>
  <si>
    <t>e+ trap duct</t>
  </si>
  <si>
    <t>&lt; 1</t>
  </si>
  <si>
    <t>Future antiproton trap</t>
  </si>
  <si>
    <t>3 compressors</t>
  </si>
  <si>
    <t>total=</t>
  </si>
  <si>
    <t>2 buffergas pumps</t>
  </si>
  <si>
    <t>Location</t>
  </si>
  <si>
    <t>south bunker</t>
  </si>
  <si>
    <t>R11</t>
  </si>
  <si>
    <t>R7 ; R8</t>
  </si>
  <si>
    <t xml:space="preserve">C5; C6; C7;R14  </t>
  </si>
  <si>
    <t xml:space="preserve">C1 </t>
  </si>
  <si>
    <t>C2</t>
  </si>
  <si>
    <t>C4</t>
  </si>
  <si>
    <t>C3;  R12</t>
  </si>
  <si>
    <t>1 trap CP+1 buffergas CP</t>
  </si>
  <si>
    <t>Trap CryoPumps</t>
  </si>
  <si>
    <t>Buffer Gas Cryo Pumps</t>
  </si>
  <si>
    <t>Buffer Gas coils</t>
  </si>
  <si>
    <t xml:space="preserve"> Equipment</t>
  </si>
  <si>
    <t>Req. cooling (kW)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</si>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</sst>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(Body)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</xf>
    <xf numFmtId="0" fontId="1" fillId="0" borderId="0" xfId="0" applyFont="1"/>
    <xf numFmtId="164" fontId="0" fillId="0" borderId="13" xfId="0" applyNumberFormat="1" applyBorder="1" applyAlignment="1">
      <alignment horizontal="center"/>
    </xf>
    <xf numFmtId="164" fontId="11" fillId="2" borderId="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42" zoomScaleNormal="142" zoomScalePageLayoutView="142" workbookViewId="0">
      <selection activeCell="J16" sqref="J16"/>
    </sheetView>
  </sheetViews>
  <sheetFormatPr baseColWidth="10" defaultRowHeight="15.6"/>
  <cols>
    <col min="1" max="1" width="12.296875" customWidth="1"/>
    <col min="2" max="2" width="18" customWidth="1"/>
    <col min="3" max="3" width="13.5" customWidth="1"/>
    <col min="4" max="4" width="6.69921875" customWidth="1"/>
    <col min="5" max="5" width="5.8984375" customWidth="1"/>
    <col min="6" max="6" width="7" customWidth="1"/>
    <col min="7" max="7" width="9.796875" customWidth="1"/>
    <col min="8" max="8" width="21" customWidth="1"/>
  </cols>
  <sheetData>
    <row r="1" spans="1:8" ht="16.2" thickBot="1"/>
    <row r="2" spans="1:8" ht="16.2" thickBot="1">
      <c r="A2" s="1" t="s">
        <v>16</v>
      </c>
      <c r="B2" s="1" t="s">
        <v>29</v>
      </c>
      <c r="C2" s="1" t="s">
        <v>30</v>
      </c>
      <c r="D2" s="1" t="s">
        <v>0</v>
      </c>
      <c r="E2" s="2" t="s">
        <v>1</v>
      </c>
      <c r="F2" s="1" t="s">
        <v>2</v>
      </c>
      <c r="G2" s="3" t="s">
        <v>3</v>
      </c>
      <c r="H2" s="3" t="s">
        <v>31</v>
      </c>
    </row>
    <row r="3" spans="1:8" ht="16.2" thickBot="1">
      <c r="A3" s="4" t="s">
        <v>17</v>
      </c>
      <c r="B3" s="4" t="s">
        <v>4</v>
      </c>
      <c r="C3" s="5">
        <v>56</v>
      </c>
      <c r="D3" s="6">
        <v>28</v>
      </c>
      <c r="E3" s="5">
        <v>12</v>
      </c>
      <c r="F3" s="5">
        <v>3</v>
      </c>
      <c r="G3" s="7">
        <f t="shared" ref="G3:G7" si="0">C3/(4186/3600*E3)</f>
        <v>4.0133779264214047</v>
      </c>
      <c r="H3" s="7" t="s">
        <v>5</v>
      </c>
    </row>
    <row r="4" spans="1:8">
      <c r="A4" s="4" t="s">
        <v>17</v>
      </c>
      <c r="B4" s="8" t="s">
        <v>6</v>
      </c>
      <c r="C4" s="9">
        <v>21</v>
      </c>
      <c r="D4" s="10">
        <v>28</v>
      </c>
      <c r="E4" s="9">
        <v>12</v>
      </c>
      <c r="F4" s="9">
        <v>3</v>
      </c>
      <c r="G4" s="11">
        <f t="shared" si="0"/>
        <v>1.5050167224080269</v>
      </c>
      <c r="H4" s="11" t="s">
        <v>5</v>
      </c>
    </row>
    <row r="5" spans="1:8">
      <c r="A5" s="12" t="s">
        <v>19</v>
      </c>
      <c r="B5" s="12" t="s">
        <v>7</v>
      </c>
      <c r="C5" s="13">
        <v>4</v>
      </c>
      <c r="D5" s="13">
        <v>24</v>
      </c>
      <c r="E5" s="13">
        <v>20</v>
      </c>
      <c r="F5" s="13">
        <v>6</v>
      </c>
      <c r="G5" s="14">
        <f t="shared" si="0"/>
        <v>0.17200191113234595</v>
      </c>
      <c r="H5" s="14"/>
    </row>
    <row r="6" spans="1:8">
      <c r="A6" s="12" t="s">
        <v>18</v>
      </c>
      <c r="B6" s="12" t="s">
        <v>28</v>
      </c>
      <c r="C6" s="13">
        <v>7.2</v>
      </c>
      <c r="D6" s="13">
        <v>24</v>
      </c>
      <c r="E6" s="13">
        <v>20</v>
      </c>
      <c r="F6" s="16">
        <v>6</v>
      </c>
      <c r="G6" s="14">
        <f t="shared" si="0"/>
        <v>0.30960344003822271</v>
      </c>
      <c r="H6" s="31"/>
    </row>
    <row r="7" spans="1:8">
      <c r="A7" s="17" t="s">
        <v>24</v>
      </c>
      <c r="B7" s="17" t="s">
        <v>27</v>
      </c>
      <c r="C7" s="13">
        <v>3</v>
      </c>
      <c r="D7" s="13">
        <v>24</v>
      </c>
      <c r="E7" s="13">
        <v>20</v>
      </c>
      <c r="F7" s="15" t="s">
        <v>11</v>
      </c>
      <c r="G7" s="14">
        <f t="shared" si="0"/>
        <v>0.12900143334925945</v>
      </c>
      <c r="H7" s="14" t="s">
        <v>15</v>
      </c>
    </row>
    <row r="8" spans="1:8">
      <c r="A8" s="17" t="s">
        <v>23</v>
      </c>
      <c r="B8" s="17" t="s">
        <v>26</v>
      </c>
      <c r="C8" s="13">
        <v>7</v>
      </c>
      <c r="D8" s="13">
        <v>24</v>
      </c>
      <c r="E8" s="13">
        <v>20</v>
      </c>
      <c r="F8" s="15" t="s">
        <v>11</v>
      </c>
      <c r="G8" s="26">
        <f>C8/(4186/3600*E8)</f>
        <v>0.30100334448160537</v>
      </c>
      <c r="H8" s="31" t="s">
        <v>25</v>
      </c>
    </row>
    <row r="9" spans="1:8">
      <c r="A9" s="23" t="s">
        <v>21</v>
      </c>
      <c r="B9" s="23" t="s">
        <v>8</v>
      </c>
      <c r="C9" s="9">
        <v>7</v>
      </c>
      <c r="D9" s="9">
        <v>24</v>
      </c>
      <c r="E9" s="9">
        <v>20</v>
      </c>
      <c r="F9" s="24" t="s">
        <v>9</v>
      </c>
      <c r="G9" s="25">
        <f>C9/(4186/3600*E9)</f>
        <v>0.30100334448160537</v>
      </c>
      <c r="H9" s="25"/>
    </row>
    <row r="10" spans="1:8" s="29" customFormat="1" ht="14.4">
      <c r="A10" s="27" t="s">
        <v>22</v>
      </c>
      <c r="B10" s="27" t="s">
        <v>10</v>
      </c>
      <c r="C10" s="13">
        <v>7</v>
      </c>
      <c r="D10" s="13">
        <v>24</v>
      </c>
      <c r="E10" s="13">
        <v>20</v>
      </c>
      <c r="F10" s="15" t="s">
        <v>9</v>
      </c>
      <c r="G10" s="28">
        <f>C10/(4186/3600*E10)</f>
        <v>0.30100334448160537</v>
      </c>
      <c r="H10" s="28"/>
    </row>
    <row r="11" spans="1:8" ht="16.2" thickBot="1">
      <c r="A11" s="18" t="s">
        <v>20</v>
      </c>
      <c r="B11" s="18" t="s">
        <v>12</v>
      </c>
      <c r="C11" s="19">
        <v>21</v>
      </c>
      <c r="D11" s="19">
        <v>24</v>
      </c>
      <c r="E11" s="19">
        <v>20</v>
      </c>
      <c r="F11" s="20" t="s">
        <v>11</v>
      </c>
      <c r="G11" s="21">
        <f>C11/(4186/3600*E11)</f>
        <v>0.90301003344481612</v>
      </c>
      <c r="H11" s="21" t="s">
        <v>13</v>
      </c>
    </row>
    <row r="12" spans="1:8" ht="16.2" thickBot="1">
      <c r="F12" s="22" t="s">
        <v>14</v>
      </c>
      <c r="G12" s="30">
        <f>SUM(G3:G11)</f>
        <v>7.9350215002388929</v>
      </c>
    </row>
  </sheetData>
  <phoneticPr fontId="1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Pérez</dc:creator>
  <cp:lastModifiedBy>Reymond Jean-Marc</cp:lastModifiedBy>
  <cp:lastPrinted>2016-05-30T07:54:39Z</cp:lastPrinted>
  <dcterms:created xsi:type="dcterms:W3CDTF">2016-05-26T14:25:16Z</dcterms:created>
  <dcterms:modified xsi:type="dcterms:W3CDTF">2016-06-01T16:59:08Z</dcterms:modified>
</cp:coreProperties>
</file>